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730" windowHeight="11760" tabRatio="575"/>
  </bookViews>
  <sheets>
    <sheet name="свод районов" sheetId="51" r:id="rId1"/>
  </sheets>
  <definedNames>
    <definedName name="_xlnm.Print_Area" localSheetId="0">'свод районов'!$A$1:$U$50</definedName>
  </definedNames>
  <calcPr calcId="125725" refMode="R1C1"/>
</workbook>
</file>

<file path=xl/calcChain.xml><?xml version="1.0" encoding="utf-8"?>
<calcChain xmlns="http://schemas.openxmlformats.org/spreadsheetml/2006/main">
  <c r="T50" i="51"/>
  <c r="S50"/>
  <c r="P50"/>
  <c r="O50"/>
  <c r="L50"/>
  <c r="K50"/>
  <c r="H50"/>
  <c r="G50"/>
  <c r="D50"/>
  <c r="C50"/>
  <c r="B50" l="1"/>
  <c r="F50"/>
  <c r="J50"/>
  <c r="M50" s="1"/>
  <c r="R50"/>
  <c r="E50"/>
  <c r="I50"/>
  <c r="Q50"/>
  <c r="U50"/>
  <c r="N50" l="1"/>
</calcChain>
</file>

<file path=xl/sharedStrings.xml><?xml version="1.0" encoding="utf-8"?>
<sst xmlns="http://schemas.openxmlformats.org/spreadsheetml/2006/main" count="70" uniqueCount="67">
  <si>
    <t>Мониторинг</t>
  </si>
  <si>
    <t>Выручка от реализации  (тыс.руб.)</t>
  </si>
  <si>
    <t>Прибыль (+), убыток (-)  до налогообложения (тыс.руб.)</t>
  </si>
  <si>
    <t>всего</t>
  </si>
  <si>
    <t>Себестоимость реализованной продукции                   (тыс. руб.)</t>
  </si>
  <si>
    <t>Рентабельность без учета господдержки,  (%)</t>
  </si>
  <si>
    <t xml:space="preserve">Рентабельность с учетом господдержки, (%) </t>
  </si>
  <si>
    <t>ИТОГО</t>
  </si>
  <si>
    <t>Шолоховский</t>
  </si>
  <si>
    <t>Боковский</t>
  </si>
  <si>
    <t>Чертковский</t>
  </si>
  <si>
    <t>Миллеровский</t>
  </si>
  <si>
    <t>Кашарский</t>
  </si>
  <si>
    <t>Тацинский</t>
  </si>
  <si>
    <t>Цимлянский</t>
  </si>
  <si>
    <t>Мартыновский</t>
  </si>
  <si>
    <t>Семикаракорский</t>
  </si>
  <si>
    <t>Багаевский</t>
  </si>
  <si>
    <t>Веселовский</t>
  </si>
  <si>
    <t>Аксайский</t>
  </si>
  <si>
    <t>Октябрьский</t>
  </si>
  <si>
    <t>Мясниковский</t>
  </si>
  <si>
    <t>Куйбышевский</t>
  </si>
  <si>
    <t>Азовский</t>
  </si>
  <si>
    <t>Кагальницкий</t>
  </si>
  <si>
    <t>Зерноградский</t>
  </si>
  <si>
    <t>Егорлыкский</t>
  </si>
  <si>
    <t>Целинский</t>
  </si>
  <si>
    <t>Сальский</t>
  </si>
  <si>
    <t>Песчанокопский</t>
  </si>
  <si>
    <t>Пролетарский</t>
  </si>
  <si>
    <t>Орловский</t>
  </si>
  <si>
    <t>Зимовниковский</t>
  </si>
  <si>
    <t>Дубовский</t>
  </si>
  <si>
    <t>Ремонтненский</t>
  </si>
  <si>
    <t>Заветинский</t>
  </si>
  <si>
    <t>Верхнедонской</t>
  </si>
  <si>
    <t>Тарасовский</t>
  </si>
  <si>
    <t>Красносулинский</t>
  </si>
  <si>
    <t>Неклиновский</t>
  </si>
  <si>
    <t>Ростовская область</t>
  </si>
  <si>
    <t>Каменский</t>
  </si>
  <si>
    <t>Белокалитвинский</t>
  </si>
  <si>
    <t>Морозовский</t>
  </si>
  <si>
    <t>Милютинский</t>
  </si>
  <si>
    <t>Советский</t>
  </si>
  <si>
    <t>Обливский</t>
  </si>
  <si>
    <t>Костантиновский</t>
  </si>
  <si>
    <t>Усть-Донецкий</t>
  </si>
  <si>
    <t>Волгодонской</t>
  </si>
  <si>
    <t>М-Курганский</t>
  </si>
  <si>
    <t>Р-Несветайский</t>
  </si>
  <si>
    <t>СО/СА,%</t>
  </si>
  <si>
    <t>Чистая прибыль (+), убыток                     (-)  (тыс.руб.)</t>
  </si>
  <si>
    <t>Гос поддержка из бюджетов всех уровней (тыс.руб.)</t>
  </si>
  <si>
    <t>Дебиторская задолженность (тыс.руб.)</t>
  </si>
  <si>
    <t>Долгосрочные кредиты и займы (тыс.руб.)</t>
  </si>
  <si>
    <t>Краткосрочные кредиты и займы (тыс.руб.)</t>
  </si>
  <si>
    <t>Кредитоская задолженность (тыс.руб.)</t>
  </si>
  <si>
    <t>Совокупные активы (тыс.руб.)</t>
  </si>
  <si>
    <t>Совокупные обязательства (тыс.руб.)</t>
  </si>
  <si>
    <t>Площадь с/х угодий (га) на 01.01.18</t>
  </si>
  <si>
    <t>Площадь пашни (га) на 01.01.18</t>
  </si>
  <si>
    <t>Наименование района</t>
  </si>
  <si>
    <t>производственно-финансовых показателей организаций АПК по состоянию на 01.04.2018</t>
  </si>
  <si>
    <t>раст-во</t>
  </si>
  <si>
    <t>живот-во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</si>
</sst>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9" fillId="0" borderId="0"/>
  </cellStyleXfs>
  <cellXfs count="18">
    <xf numFmtId="0" fontId="0" fillId="0" borderId="0" xfId="0"/>
    <xf numFmtId="3" fontId="2" fillId="0" borderId="0" xfId="0" applyNumberFormat="1" applyFont="1" applyFill="1"/>
    <xf numFmtId="3" fontId="1" fillId="0" borderId="0" xfId="0" applyNumberFormat="1" applyFont="1" applyFill="1"/>
    <xf numFmtId="3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/>
    <xf numFmtId="3" fontId="5" fillId="2" borderId="1" xfId="0" applyNumberFormat="1" applyFont="1" applyFill="1" applyBorder="1"/>
    <xf numFmtId="3" fontId="5" fillId="2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/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0"/>
  <sheetViews>
    <sheetView tabSelected="1" view="pageBreakPreview" zoomScale="75" zoomScaleNormal="84" zoomScaleSheetLayoutView="75" workbookViewId="0">
      <selection activeCell="T50" sqref="T50"/>
    </sheetView>
  </sheetViews>
  <sheetFormatPr defaultColWidth="9.140625" defaultRowHeight="12.75"/>
  <cols>
    <col min="1" max="1" width="23.42578125" style="1" customWidth="1"/>
    <col min="2" max="2" width="15.140625" style="1" customWidth="1"/>
    <col min="3" max="3" width="13.42578125" style="1" customWidth="1"/>
    <col min="4" max="4" width="16.5703125" style="1" customWidth="1"/>
    <col min="5" max="5" width="8.140625" style="1" hidden="1" customWidth="1"/>
    <col min="6" max="6" width="4.42578125" style="1" hidden="1" customWidth="1"/>
    <col min="7" max="7" width="16.5703125" style="1" customWidth="1"/>
    <col min="8" max="8" width="8.85546875" style="1" hidden="1" customWidth="1"/>
    <col min="9" max="9" width="6.140625" style="1" hidden="1" customWidth="1"/>
    <col min="10" max="10" width="15" style="1" customWidth="1"/>
    <col min="11" max="11" width="13" style="1" customWidth="1"/>
    <col min="12" max="12" width="12.5703125" style="1" customWidth="1"/>
    <col min="13" max="13" width="16.42578125" style="1" customWidth="1"/>
    <col min="14" max="14" width="15.85546875" style="1" customWidth="1"/>
    <col min="15" max="15" width="16.140625" style="1" customWidth="1"/>
    <col min="16" max="16" width="15.42578125" style="1" customWidth="1"/>
    <col min="17" max="17" width="15.5703125" style="1" customWidth="1"/>
    <col min="18" max="18" width="16.5703125" style="1" customWidth="1"/>
    <col min="19" max="19" width="15.85546875" style="1" customWidth="1"/>
    <col min="20" max="20" width="14.5703125" style="1" customWidth="1"/>
    <col min="21" max="16384" width="9.140625" style="1"/>
  </cols>
  <sheetData>
    <row r="1" spans="1:21" ht="18.7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1" ht="18.75">
      <c r="A2" s="15" t="s">
        <v>64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1" ht="18.75">
      <c r="A3" s="16" t="s">
        <v>40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1" s="2" customFormat="1" ht="121.5" customHeight="1">
      <c r="A4" s="14" t="s">
        <v>63</v>
      </c>
      <c r="B4" s="14" t="s">
        <v>61</v>
      </c>
      <c r="C4" s="14" t="s">
        <v>62</v>
      </c>
      <c r="D4" s="14" t="s">
        <v>1</v>
      </c>
      <c r="E4" s="14"/>
      <c r="F4" s="14"/>
      <c r="G4" s="14" t="s">
        <v>4</v>
      </c>
      <c r="H4" s="14"/>
      <c r="I4" s="14"/>
      <c r="J4" s="14" t="s">
        <v>2</v>
      </c>
      <c r="K4" s="14" t="s">
        <v>53</v>
      </c>
      <c r="L4" s="14" t="s">
        <v>54</v>
      </c>
      <c r="M4" s="14" t="s">
        <v>5</v>
      </c>
      <c r="N4" s="14" t="s">
        <v>6</v>
      </c>
      <c r="O4" s="14" t="s">
        <v>55</v>
      </c>
      <c r="P4" s="14" t="s">
        <v>56</v>
      </c>
      <c r="Q4" s="14" t="s">
        <v>57</v>
      </c>
      <c r="R4" s="14" t="s">
        <v>58</v>
      </c>
      <c r="S4" s="14" t="s">
        <v>59</v>
      </c>
      <c r="T4" s="14" t="s">
        <v>60</v>
      </c>
      <c r="U4" s="14" t="s">
        <v>52</v>
      </c>
    </row>
    <row r="5" spans="1:21" s="2" customFormat="1" ht="12.75" hidden="1" customHeight="1">
      <c r="A5" s="14"/>
      <c r="B5" s="14"/>
      <c r="C5" s="14"/>
      <c r="D5" s="3" t="s">
        <v>3</v>
      </c>
      <c r="E5" s="13" t="s">
        <v>65</v>
      </c>
      <c r="F5" s="13" t="s">
        <v>66</v>
      </c>
      <c r="G5" s="3" t="s">
        <v>3</v>
      </c>
      <c r="H5" s="13" t="s">
        <v>65</v>
      </c>
      <c r="I5" s="13" t="s">
        <v>66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s="2" customFormat="1" ht="15.7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5</v>
      </c>
      <c r="H6" s="4">
        <v>8</v>
      </c>
      <c r="I6" s="4">
        <v>9</v>
      </c>
      <c r="J6" s="4">
        <v>6</v>
      </c>
      <c r="K6" s="4">
        <v>7</v>
      </c>
      <c r="L6" s="4">
        <v>8</v>
      </c>
      <c r="M6" s="4">
        <v>9</v>
      </c>
      <c r="N6" s="4">
        <v>10</v>
      </c>
      <c r="O6" s="4">
        <v>11</v>
      </c>
      <c r="P6" s="4">
        <v>12</v>
      </c>
      <c r="Q6" s="4">
        <v>13</v>
      </c>
      <c r="R6" s="4">
        <v>14</v>
      </c>
      <c r="S6" s="4">
        <v>15</v>
      </c>
      <c r="T6" s="4">
        <v>16</v>
      </c>
      <c r="U6" s="4">
        <v>17</v>
      </c>
    </row>
    <row r="7" spans="1:21" ht="18.75">
      <c r="A7" s="7" t="s">
        <v>23</v>
      </c>
      <c r="B7" s="6">
        <v>63442.69999999999</v>
      </c>
      <c r="C7" s="6">
        <v>63395.599999999991</v>
      </c>
      <c r="D7" s="6">
        <v>442290</v>
      </c>
      <c r="E7" s="6">
        <v>284334</v>
      </c>
      <c r="F7" s="6">
        <v>156803</v>
      </c>
      <c r="G7" s="6">
        <v>368300</v>
      </c>
      <c r="H7" s="6">
        <v>223828</v>
      </c>
      <c r="I7" s="6">
        <v>143227</v>
      </c>
      <c r="J7" s="6">
        <v>30596</v>
      </c>
      <c r="K7" s="6">
        <v>29984</v>
      </c>
      <c r="L7" s="6">
        <v>1172</v>
      </c>
      <c r="M7" s="6">
        <v>7.9891392886234049</v>
      </c>
      <c r="N7" s="6">
        <v>8.3073581319576419</v>
      </c>
      <c r="O7" s="6">
        <v>272914</v>
      </c>
      <c r="P7" s="6">
        <v>560327</v>
      </c>
      <c r="Q7" s="6">
        <v>790558</v>
      </c>
      <c r="R7" s="6">
        <v>474126</v>
      </c>
      <c r="S7" s="6">
        <v>5640876</v>
      </c>
      <c r="T7" s="6">
        <v>1992211</v>
      </c>
      <c r="U7" s="6">
        <v>35.317404601696616</v>
      </c>
    </row>
    <row r="8" spans="1:21" ht="18.75">
      <c r="A8" s="7" t="s">
        <v>19</v>
      </c>
      <c r="B8" s="6">
        <v>29759</v>
      </c>
      <c r="C8" s="6">
        <v>25637</v>
      </c>
      <c r="D8" s="6">
        <v>360405</v>
      </c>
      <c r="E8" s="6">
        <v>101015</v>
      </c>
      <c r="F8" s="6">
        <v>259390</v>
      </c>
      <c r="G8" s="6">
        <v>314644</v>
      </c>
      <c r="H8" s="6">
        <v>103588</v>
      </c>
      <c r="I8" s="6">
        <v>211056</v>
      </c>
      <c r="J8" s="6">
        <v>7709</v>
      </c>
      <c r="K8" s="6">
        <v>6276</v>
      </c>
      <c r="L8" s="6">
        <v>3599</v>
      </c>
      <c r="M8" s="6">
        <v>1.3062381612234779</v>
      </c>
      <c r="N8" s="6">
        <v>2.4500705559298765</v>
      </c>
      <c r="O8" s="6">
        <v>334718</v>
      </c>
      <c r="P8" s="6">
        <v>296453</v>
      </c>
      <c r="Q8" s="6">
        <v>572243</v>
      </c>
      <c r="R8" s="6">
        <v>327564</v>
      </c>
      <c r="S8" s="6">
        <v>2287627</v>
      </c>
      <c r="T8" s="6">
        <v>1196260</v>
      </c>
      <c r="U8" s="6">
        <v>52.292615885369422</v>
      </c>
    </row>
    <row r="9" spans="1:21" ht="18.75">
      <c r="A9" s="7" t="s">
        <v>17</v>
      </c>
      <c r="B9" s="6">
        <v>25761</v>
      </c>
      <c r="C9" s="6">
        <v>24714</v>
      </c>
      <c r="D9" s="6">
        <v>328656</v>
      </c>
      <c r="E9" s="6">
        <v>326816</v>
      </c>
      <c r="F9" s="6">
        <v>0</v>
      </c>
      <c r="G9" s="6">
        <v>235626</v>
      </c>
      <c r="H9" s="6">
        <v>233968</v>
      </c>
      <c r="I9" s="6">
        <v>0</v>
      </c>
      <c r="J9" s="6">
        <v>71368</v>
      </c>
      <c r="K9" s="6">
        <v>70477</v>
      </c>
      <c r="L9" s="6">
        <v>0</v>
      </c>
      <c r="M9" s="6">
        <v>30.288677819934982</v>
      </c>
      <c r="N9" s="6">
        <v>30.288677819934982</v>
      </c>
      <c r="O9" s="6">
        <v>291543</v>
      </c>
      <c r="P9" s="6">
        <v>365386</v>
      </c>
      <c r="Q9" s="6">
        <v>302291</v>
      </c>
      <c r="R9" s="6">
        <v>785222</v>
      </c>
      <c r="S9" s="6">
        <v>2826555</v>
      </c>
      <c r="T9" s="6">
        <v>1457094</v>
      </c>
      <c r="U9" s="6">
        <v>51.550173267458085</v>
      </c>
    </row>
    <row r="10" spans="1:21" ht="18.75">
      <c r="A10" s="7" t="s">
        <v>42</v>
      </c>
      <c r="B10" s="6">
        <v>102355.09999999999</v>
      </c>
      <c r="C10" s="6">
        <v>80951.099999999991</v>
      </c>
      <c r="D10" s="6">
        <v>353115</v>
      </c>
      <c r="E10" s="6">
        <v>184414</v>
      </c>
      <c r="F10" s="6">
        <v>168448</v>
      </c>
      <c r="G10" s="6">
        <v>317158</v>
      </c>
      <c r="H10" s="6">
        <v>153916.9</v>
      </c>
      <c r="I10" s="6">
        <v>162978</v>
      </c>
      <c r="J10" s="6">
        <v>-36091</v>
      </c>
      <c r="K10" s="6">
        <v>-39536</v>
      </c>
      <c r="L10" s="6">
        <v>385.7</v>
      </c>
      <c r="M10" s="6">
        <v>-11.501113009919345</v>
      </c>
      <c r="N10" s="6">
        <v>-11.379501699468404</v>
      </c>
      <c r="O10" s="6">
        <v>529212</v>
      </c>
      <c r="P10" s="6">
        <v>919861</v>
      </c>
      <c r="Q10" s="6">
        <v>2151009</v>
      </c>
      <c r="R10" s="6">
        <v>1101202</v>
      </c>
      <c r="S10" s="6">
        <v>5321045</v>
      </c>
      <c r="T10" s="6">
        <v>4439196</v>
      </c>
      <c r="U10" s="6">
        <v>83.427146359408724</v>
      </c>
    </row>
    <row r="11" spans="1:21" ht="18.75">
      <c r="A11" s="5" t="s">
        <v>9</v>
      </c>
      <c r="B11" s="6">
        <v>73473.5</v>
      </c>
      <c r="C11" s="6">
        <v>58837.3</v>
      </c>
      <c r="D11" s="6">
        <v>125769</v>
      </c>
      <c r="E11" s="6">
        <v>125700</v>
      </c>
      <c r="F11" s="6">
        <v>0</v>
      </c>
      <c r="G11" s="6">
        <v>-79439</v>
      </c>
      <c r="H11" s="6">
        <v>-79370</v>
      </c>
      <c r="I11" s="6">
        <v>0</v>
      </c>
      <c r="J11" s="6">
        <v>45954</v>
      </c>
      <c r="K11" s="6">
        <v>45675</v>
      </c>
      <c r="L11" s="6">
        <v>0</v>
      </c>
      <c r="M11" s="6">
        <v>-57.848160223567767</v>
      </c>
      <c r="N11" s="6">
        <v>-57.4969473432445</v>
      </c>
      <c r="O11" s="6">
        <v>164770</v>
      </c>
      <c r="P11" s="6">
        <v>58671</v>
      </c>
      <c r="Q11" s="6">
        <v>84470</v>
      </c>
      <c r="R11" s="6">
        <v>72064</v>
      </c>
      <c r="S11" s="6">
        <v>1410193</v>
      </c>
      <c r="T11" s="6">
        <v>229329</v>
      </c>
      <c r="U11" s="6">
        <v>16.262242118631988</v>
      </c>
    </row>
    <row r="12" spans="1:21" ht="18.75">
      <c r="A12" s="5" t="s">
        <v>36</v>
      </c>
      <c r="B12" s="6">
        <v>109174.39999999999</v>
      </c>
      <c r="C12" s="6">
        <v>86990</v>
      </c>
      <c r="D12" s="6">
        <v>337644</v>
      </c>
      <c r="E12" s="6">
        <v>0</v>
      </c>
      <c r="F12" s="6">
        <v>0</v>
      </c>
      <c r="G12" s="6">
        <v>255260</v>
      </c>
      <c r="H12" s="6">
        <v>0</v>
      </c>
      <c r="I12" s="6">
        <v>0</v>
      </c>
      <c r="J12" s="6">
        <v>73102</v>
      </c>
      <c r="K12" s="6">
        <v>73091</v>
      </c>
      <c r="L12" s="6">
        <v>0</v>
      </c>
      <c r="M12" s="6">
        <v>28.638251194860143</v>
      </c>
      <c r="N12" s="6">
        <v>28.638251194860143</v>
      </c>
      <c r="O12" s="6">
        <v>166144</v>
      </c>
      <c r="P12" s="6">
        <v>60887</v>
      </c>
      <c r="Q12" s="6">
        <v>347550</v>
      </c>
      <c r="R12" s="6">
        <v>242394</v>
      </c>
      <c r="S12" s="6">
        <v>2106802</v>
      </c>
      <c r="T12" s="6">
        <v>663535</v>
      </c>
      <c r="U12" s="6">
        <v>31.494891309197541</v>
      </c>
    </row>
    <row r="13" spans="1:21" ht="18.75">
      <c r="A13" s="7" t="s">
        <v>18</v>
      </c>
      <c r="B13" s="6">
        <v>67158</v>
      </c>
      <c r="C13" s="6">
        <v>60307</v>
      </c>
      <c r="D13" s="6">
        <v>572930</v>
      </c>
      <c r="E13" s="6">
        <v>437156</v>
      </c>
      <c r="F13" s="6">
        <v>22798</v>
      </c>
      <c r="G13" s="6">
        <v>446349</v>
      </c>
      <c r="H13" s="6">
        <v>313296</v>
      </c>
      <c r="I13" s="6">
        <v>38030</v>
      </c>
      <c r="J13" s="6">
        <v>112431</v>
      </c>
      <c r="K13" s="6">
        <v>114077</v>
      </c>
      <c r="L13" s="6">
        <v>0</v>
      </c>
      <c r="M13" s="6">
        <v>25.189033693365502</v>
      </c>
      <c r="N13" s="6">
        <v>25.189033693365502</v>
      </c>
      <c r="O13" s="6">
        <v>284256</v>
      </c>
      <c r="P13" s="6">
        <v>715285</v>
      </c>
      <c r="Q13" s="6">
        <v>383689</v>
      </c>
      <c r="R13" s="6">
        <v>441254</v>
      </c>
      <c r="S13" s="6">
        <v>4718874</v>
      </c>
      <c r="T13" s="6">
        <v>1547070</v>
      </c>
      <c r="U13" s="6">
        <v>32.784727882117643</v>
      </c>
    </row>
    <row r="14" spans="1:21" ht="18.75">
      <c r="A14" s="7" t="s">
        <v>49</v>
      </c>
      <c r="B14" s="6">
        <v>31888</v>
      </c>
      <c r="C14" s="6">
        <v>22960.5</v>
      </c>
      <c r="D14" s="6">
        <v>100023</v>
      </c>
      <c r="E14" s="6">
        <v>61248</v>
      </c>
      <c r="F14" s="6">
        <v>38775</v>
      </c>
      <c r="G14" s="6">
        <v>78269</v>
      </c>
      <c r="H14" s="6">
        <v>46729</v>
      </c>
      <c r="I14" s="6">
        <v>31540</v>
      </c>
      <c r="J14" s="6">
        <v>19274</v>
      </c>
      <c r="K14" s="6">
        <v>19269</v>
      </c>
      <c r="L14" s="6">
        <v>356.9</v>
      </c>
      <c r="M14" s="6">
        <v>24.169339074218399</v>
      </c>
      <c r="N14" s="6">
        <v>24.625330590655302</v>
      </c>
      <c r="O14" s="6">
        <v>68551</v>
      </c>
      <c r="P14" s="6">
        <v>33570</v>
      </c>
      <c r="Q14" s="6">
        <v>34335</v>
      </c>
      <c r="R14" s="6">
        <v>36352</v>
      </c>
      <c r="S14" s="6">
        <v>1003338</v>
      </c>
      <c r="T14" s="6">
        <v>132916</v>
      </c>
      <c r="U14" s="6">
        <v>13.247380244743049</v>
      </c>
    </row>
    <row r="15" spans="1:21" ht="18.75">
      <c r="A15" s="7" t="s">
        <v>33</v>
      </c>
      <c r="B15" s="6">
        <v>129005.9</v>
      </c>
      <c r="C15" s="6">
        <v>93560.9</v>
      </c>
      <c r="D15" s="6">
        <v>75837</v>
      </c>
      <c r="E15" s="6">
        <v>74915</v>
      </c>
      <c r="F15" s="6">
        <v>0</v>
      </c>
      <c r="G15" s="6">
        <v>46611</v>
      </c>
      <c r="H15" s="6">
        <v>46545</v>
      </c>
      <c r="I15" s="6">
        <v>0</v>
      </c>
      <c r="J15" s="6">
        <v>42902</v>
      </c>
      <c r="K15" s="6">
        <v>41922</v>
      </c>
      <c r="L15" s="6">
        <v>6005</v>
      </c>
      <c r="M15" s="6">
        <v>79.159425886593297</v>
      </c>
      <c r="N15" s="6">
        <v>92.042650876402561</v>
      </c>
      <c r="O15" s="6">
        <v>274514</v>
      </c>
      <c r="P15" s="6">
        <v>24829</v>
      </c>
      <c r="Q15" s="6">
        <v>716140</v>
      </c>
      <c r="R15" s="6">
        <v>392587</v>
      </c>
      <c r="S15" s="6">
        <v>1989590</v>
      </c>
      <c r="T15" s="6">
        <v>1253202</v>
      </c>
      <c r="U15" s="6">
        <v>62.987952291678184</v>
      </c>
    </row>
    <row r="16" spans="1:21" ht="18.75">
      <c r="A16" s="7" t="s">
        <v>26</v>
      </c>
      <c r="B16" s="6">
        <v>28611</v>
      </c>
      <c r="C16" s="6">
        <v>27353</v>
      </c>
      <c r="D16" s="6">
        <v>246631</v>
      </c>
      <c r="E16" s="6">
        <v>234603</v>
      </c>
      <c r="F16" s="6">
        <v>0</v>
      </c>
      <c r="G16" s="6">
        <v>185909</v>
      </c>
      <c r="H16" s="6">
        <v>174987</v>
      </c>
      <c r="I16" s="6">
        <v>0</v>
      </c>
      <c r="J16" s="6">
        <v>56398</v>
      </c>
      <c r="K16" s="6">
        <v>56391</v>
      </c>
      <c r="L16" s="6">
        <v>0</v>
      </c>
      <c r="M16" s="6">
        <v>30.336347352737093</v>
      </c>
      <c r="N16" s="6">
        <v>30.336347352737093</v>
      </c>
      <c r="O16" s="6">
        <v>96510</v>
      </c>
      <c r="P16" s="6">
        <v>104276</v>
      </c>
      <c r="Q16" s="6">
        <v>132796</v>
      </c>
      <c r="R16" s="6">
        <v>129119</v>
      </c>
      <c r="S16" s="6">
        <v>2522386</v>
      </c>
      <c r="T16" s="6">
        <v>366191</v>
      </c>
      <c r="U16" s="6">
        <v>14.517643215590317</v>
      </c>
    </row>
    <row r="17" spans="1:21" ht="18.75">
      <c r="A17" s="7" t="s">
        <v>35</v>
      </c>
      <c r="B17" s="6">
        <v>102886</v>
      </c>
      <c r="C17" s="6">
        <v>48508</v>
      </c>
      <c r="D17" s="6">
        <v>15344</v>
      </c>
      <c r="E17" s="6">
        <v>0</v>
      </c>
      <c r="F17" s="6">
        <v>0</v>
      </c>
      <c r="G17" s="6">
        <v>17637</v>
      </c>
      <c r="H17" s="6">
        <v>0</v>
      </c>
      <c r="I17" s="6">
        <v>0</v>
      </c>
      <c r="J17" s="6">
        <v>11625</v>
      </c>
      <c r="K17" s="6">
        <v>11704</v>
      </c>
      <c r="L17" s="6">
        <v>0</v>
      </c>
      <c r="M17" s="6">
        <v>65.912570164994051</v>
      </c>
      <c r="N17" s="6">
        <v>65.912570164994051</v>
      </c>
      <c r="O17" s="6">
        <v>41091</v>
      </c>
      <c r="P17" s="6">
        <v>56183</v>
      </c>
      <c r="Q17" s="6">
        <v>93949</v>
      </c>
      <c r="R17" s="6">
        <v>111686</v>
      </c>
      <c r="S17" s="6">
        <v>731359</v>
      </c>
      <c r="T17" s="6">
        <v>310054</v>
      </c>
      <c r="U17" s="6">
        <v>42.394227732208122</v>
      </c>
    </row>
    <row r="18" spans="1:21" ht="18.75">
      <c r="A18" s="7" t="s">
        <v>25</v>
      </c>
      <c r="B18" s="6">
        <v>105378.40000000001</v>
      </c>
      <c r="C18" s="6">
        <v>99292.700000000012</v>
      </c>
      <c r="D18" s="6">
        <v>1088406</v>
      </c>
      <c r="E18" s="6">
        <v>0</v>
      </c>
      <c r="F18" s="6">
        <v>0</v>
      </c>
      <c r="G18" s="6">
        <v>759762</v>
      </c>
      <c r="H18" s="6">
        <v>0</v>
      </c>
      <c r="I18" s="6">
        <v>0</v>
      </c>
      <c r="J18" s="6">
        <v>237636</v>
      </c>
      <c r="K18" s="6">
        <v>234032</v>
      </c>
      <c r="L18" s="6">
        <v>4238</v>
      </c>
      <c r="M18" s="6">
        <v>30.719883331885512</v>
      </c>
      <c r="N18" s="6">
        <v>31.277689592267048</v>
      </c>
      <c r="O18" s="6">
        <v>828025</v>
      </c>
      <c r="P18" s="6">
        <v>530169</v>
      </c>
      <c r="Q18" s="6">
        <v>989736</v>
      </c>
      <c r="R18" s="6">
        <v>424419</v>
      </c>
      <c r="S18" s="6">
        <v>7273849</v>
      </c>
      <c r="T18" s="6">
        <v>2032133</v>
      </c>
      <c r="U18" s="6">
        <v>27.937519736799594</v>
      </c>
    </row>
    <row r="19" spans="1:21" ht="18.600000000000001" customHeight="1">
      <c r="A19" s="7" t="s">
        <v>32</v>
      </c>
      <c r="B19" s="6">
        <v>329430</v>
      </c>
      <c r="C19" s="6">
        <v>246449</v>
      </c>
      <c r="D19" s="6">
        <v>957357</v>
      </c>
      <c r="E19" s="6">
        <v>0</v>
      </c>
      <c r="F19" s="6">
        <v>0</v>
      </c>
      <c r="G19" s="6">
        <v>616861</v>
      </c>
      <c r="H19" s="6">
        <v>0</v>
      </c>
      <c r="I19" s="6">
        <v>0</v>
      </c>
      <c r="J19" s="6">
        <v>289148</v>
      </c>
      <c r="K19" s="6">
        <v>288509</v>
      </c>
      <c r="L19" s="6">
        <v>26322</v>
      </c>
      <c r="M19" s="6">
        <v>42.60700546800657</v>
      </c>
      <c r="N19" s="6">
        <v>46.874093191172726</v>
      </c>
      <c r="O19" s="6">
        <v>599527</v>
      </c>
      <c r="P19" s="6">
        <v>655444</v>
      </c>
      <c r="Q19" s="6">
        <v>700072</v>
      </c>
      <c r="R19" s="6">
        <v>711344</v>
      </c>
      <c r="S19" s="6">
        <v>7872162</v>
      </c>
      <c r="T19" s="6">
        <v>2118535</v>
      </c>
      <c r="U19" s="6">
        <v>26.911730220999008</v>
      </c>
    </row>
    <row r="20" spans="1:21" ht="18.75">
      <c r="A20" s="7" t="s">
        <v>24</v>
      </c>
      <c r="B20" s="6">
        <v>75804.7</v>
      </c>
      <c r="C20" s="6">
        <v>72164.7</v>
      </c>
      <c r="D20" s="6">
        <v>431095</v>
      </c>
      <c r="E20" s="6">
        <v>0</v>
      </c>
      <c r="F20" s="6">
        <v>0</v>
      </c>
      <c r="G20" s="6">
        <v>397505</v>
      </c>
      <c r="H20" s="6">
        <v>0</v>
      </c>
      <c r="I20" s="6">
        <v>0</v>
      </c>
      <c r="J20" s="6">
        <v>47496</v>
      </c>
      <c r="K20" s="6">
        <v>46923</v>
      </c>
      <c r="L20" s="6">
        <v>13402</v>
      </c>
      <c r="M20" s="6">
        <v>8.5769990314587243</v>
      </c>
      <c r="N20" s="6">
        <v>11.948528949321393</v>
      </c>
      <c r="O20" s="6">
        <v>702370</v>
      </c>
      <c r="P20" s="6">
        <v>191763</v>
      </c>
      <c r="Q20" s="6">
        <v>231789</v>
      </c>
      <c r="R20" s="6">
        <v>326603</v>
      </c>
      <c r="S20" s="6">
        <v>4322081</v>
      </c>
      <c r="T20" s="6">
        <v>760452</v>
      </c>
      <c r="U20" s="6">
        <v>17.594580018282858</v>
      </c>
    </row>
    <row r="21" spans="1:21" ht="18.75">
      <c r="A21" s="7" t="s">
        <v>41</v>
      </c>
      <c r="B21" s="6">
        <v>95576.7</v>
      </c>
      <c r="C21" s="6">
        <v>78955.5</v>
      </c>
      <c r="D21" s="6">
        <v>1695774</v>
      </c>
      <c r="E21" s="6">
        <v>166494</v>
      </c>
      <c r="F21" s="6">
        <v>320663</v>
      </c>
      <c r="G21" s="6">
        <v>1567829</v>
      </c>
      <c r="H21" s="6">
        <v>169788</v>
      </c>
      <c r="I21" s="6">
        <v>287846</v>
      </c>
      <c r="J21" s="6">
        <v>-15893</v>
      </c>
      <c r="K21" s="6">
        <v>-17158</v>
      </c>
      <c r="L21" s="6">
        <v>1394</v>
      </c>
      <c r="M21" s="6">
        <v>-1.1026074909955104</v>
      </c>
      <c r="N21" s="6">
        <v>-1.0136947332904289</v>
      </c>
      <c r="O21" s="6">
        <v>2947727</v>
      </c>
      <c r="P21" s="6">
        <v>10327306</v>
      </c>
      <c r="Q21" s="6">
        <v>1860139</v>
      </c>
      <c r="R21" s="6">
        <v>2619159</v>
      </c>
      <c r="S21" s="6">
        <v>15662088</v>
      </c>
      <c r="T21" s="6">
        <v>15111835</v>
      </c>
      <c r="U21" s="6">
        <v>96.486720033752846</v>
      </c>
    </row>
    <row r="22" spans="1:21" ht="18.75">
      <c r="A22" s="12" t="s">
        <v>12</v>
      </c>
      <c r="B22" s="6">
        <v>165364</v>
      </c>
      <c r="C22" s="6">
        <v>152836</v>
      </c>
      <c r="D22" s="6">
        <v>1110126</v>
      </c>
      <c r="E22" s="6">
        <v>1074172</v>
      </c>
      <c r="F22" s="6">
        <v>2611</v>
      </c>
      <c r="G22" s="6">
        <v>633580</v>
      </c>
      <c r="H22" s="6">
        <v>598732</v>
      </c>
      <c r="I22" s="6">
        <v>2903</v>
      </c>
      <c r="J22" s="6">
        <v>496365</v>
      </c>
      <c r="K22" s="6">
        <v>495727</v>
      </c>
      <c r="L22" s="6">
        <v>0</v>
      </c>
      <c r="M22" s="6">
        <v>78.342908551406296</v>
      </c>
      <c r="N22" s="6">
        <v>78.342908551406296</v>
      </c>
      <c r="O22" s="6">
        <v>659915</v>
      </c>
      <c r="P22" s="6">
        <v>611774</v>
      </c>
      <c r="Q22" s="6">
        <v>131443</v>
      </c>
      <c r="R22" s="6">
        <v>1154503</v>
      </c>
      <c r="S22" s="6">
        <v>6773116</v>
      </c>
      <c r="T22" s="6">
        <v>1945400</v>
      </c>
      <c r="U22" s="6">
        <v>28.722378296783933</v>
      </c>
    </row>
    <row r="23" spans="1:21" ht="18.75">
      <c r="A23" s="7" t="s">
        <v>47</v>
      </c>
      <c r="B23" s="6">
        <v>45791.100000000006</v>
      </c>
      <c r="C23" s="6">
        <v>39626.400000000001</v>
      </c>
      <c r="D23" s="6">
        <v>123414</v>
      </c>
      <c r="E23" s="6">
        <v>119183</v>
      </c>
      <c r="F23" s="6">
        <v>1729</v>
      </c>
      <c r="G23" s="6">
        <v>94355</v>
      </c>
      <c r="H23" s="6">
        <v>90264</v>
      </c>
      <c r="I23" s="6">
        <v>1654</v>
      </c>
      <c r="J23" s="6">
        <v>19006</v>
      </c>
      <c r="K23" s="6">
        <v>17316</v>
      </c>
      <c r="L23" s="6">
        <v>336.00506000000001</v>
      </c>
      <c r="M23" s="6">
        <v>19.786969360394259</v>
      </c>
      <c r="N23" s="6">
        <v>20.143076678501405</v>
      </c>
      <c r="O23" s="6">
        <v>144246</v>
      </c>
      <c r="P23" s="6">
        <v>190702</v>
      </c>
      <c r="Q23" s="6">
        <v>97554</v>
      </c>
      <c r="R23" s="6">
        <v>70493</v>
      </c>
      <c r="S23" s="6">
        <v>1546109</v>
      </c>
      <c r="T23" s="6">
        <v>438273</v>
      </c>
      <c r="U23" s="6">
        <v>28.346837124678792</v>
      </c>
    </row>
    <row r="24" spans="1:21" ht="18.75">
      <c r="A24" s="7" t="s">
        <v>38</v>
      </c>
      <c r="B24" s="6">
        <v>1682595</v>
      </c>
      <c r="C24" s="6">
        <v>1421044</v>
      </c>
      <c r="D24" s="6">
        <v>328944</v>
      </c>
      <c r="E24" s="6">
        <v>273993</v>
      </c>
      <c r="F24" s="6">
        <v>54951</v>
      </c>
      <c r="G24" s="6">
        <v>263086</v>
      </c>
      <c r="H24" s="6">
        <v>207329</v>
      </c>
      <c r="I24" s="6">
        <v>55757</v>
      </c>
      <c r="J24" s="6">
        <v>60796</v>
      </c>
      <c r="K24" s="6">
        <v>58675</v>
      </c>
      <c r="L24" s="6">
        <v>0</v>
      </c>
      <c r="M24" s="6">
        <v>23.108793322335664</v>
      </c>
      <c r="N24" s="6">
        <v>23.108793322335664</v>
      </c>
      <c r="O24" s="6">
        <v>255072</v>
      </c>
      <c r="P24" s="6">
        <v>144132</v>
      </c>
      <c r="Q24" s="6">
        <v>135479</v>
      </c>
      <c r="R24" s="6">
        <v>126999</v>
      </c>
      <c r="S24" s="6">
        <v>2737996</v>
      </c>
      <c r="T24" s="6">
        <v>406610</v>
      </c>
      <c r="U24" s="6">
        <v>14.85064258676784</v>
      </c>
    </row>
    <row r="25" spans="1:21" ht="18.75">
      <c r="A25" s="7" t="s">
        <v>22</v>
      </c>
      <c r="B25" s="6">
        <v>37139</v>
      </c>
      <c r="C25" s="6">
        <v>35385</v>
      </c>
      <c r="D25" s="6">
        <v>270961</v>
      </c>
      <c r="E25" s="6">
        <v>270961</v>
      </c>
      <c r="F25" s="6">
        <v>0</v>
      </c>
      <c r="G25" s="6">
        <v>186699</v>
      </c>
      <c r="H25" s="6">
        <v>186699</v>
      </c>
      <c r="I25" s="6">
        <v>0</v>
      </c>
      <c r="J25" s="6">
        <v>85532</v>
      </c>
      <c r="K25" s="6">
        <v>84651</v>
      </c>
      <c r="L25" s="6">
        <v>0</v>
      </c>
      <c r="M25" s="6">
        <v>45.812778857947819</v>
      </c>
      <c r="N25" s="6">
        <v>45.812778857947819</v>
      </c>
      <c r="O25" s="6">
        <v>76132</v>
      </c>
      <c r="P25" s="6">
        <v>139301</v>
      </c>
      <c r="Q25" s="6">
        <v>102926</v>
      </c>
      <c r="R25" s="6">
        <v>77758</v>
      </c>
      <c r="S25" s="6">
        <v>1605228</v>
      </c>
      <c r="T25" s="6">
        <v>369126</v>
      </c>
      <c r="U25" s="6">
        <v>22.995238059640126</v>
      </c>
    </row>
    <row r="26" spans="1:21" ht="18.75">
      <c r="A26" s="7" t="s">
        <v>15</v>
      </c>
      <c r="B26" s="6">
        <v>66348</v>
      </c>
      <c r="C26" s="6">
        <v>57929.5</v>
      </c>
      <c r="D26" s="6">
        <v>177145</v>
      </c>
      <c r="E26" s="6">
        <v>177145</v>
      </c>
      <c r="F26" s="6">
        <v>0</v>
      </c>
      <c r="G26" s="6">
        <v>128001</v>
      </c>
      <c r="H26" s="6">
        <v>128001</v>
      </c>
      <c r="I26" s="6">
        <v>0</v>
      </c>
      <c r="J26" s="6">
        <v>7834</v>
      </c>
      <c r="K26" s="6">
        <v>7735</v>
      </c>
      <c r="L26" s="6">
        <v>0</v>
      </c>
      <c r="M26" s="6">
        <v>6.1202646854321454</v>
      </c>
      <c r="N26" s="6">
        <v>6.1202646854321454</v>
      </c>
      <c r="O26" s="6">
        <v>428367</v>
      </c>
      <c r="P26" s="6">
        <v>1033692</v>
      </c>
      <c r="Q26" s="6">
        <v>501738</v>
      </c>
      <c r="R26" s="6">
        <v>343658</v>
      </c>
      <c r="S26" s="6">
        <v>4054029</v>
      </c>
      <c r="T26" s="6">
        <v>1950217</v>
      </c>
      <c r="U26" s="6">
        <v>48.105649959583417</v>
      </c>
    </row>
    <row r="27" spans="1:21" ht="18.75">
      <c r="A27" s="12" t="s">
        <v>11</v>
      </c>
      <c r="B27" s="6">
        <v>110129</v>
      </c>
      <c r="C27" s="6">
        <v>93899</v>
      </c>
      <c r="D27" s="6">
        <v>1616990</v>
      </c>
      <c r="E27" s="6">
        <v>329394</v>
      </c>
      <c r="F27" s="6">
        <v>1258485</v>
      </c>
      <c r="G27" s="6">
        <v>1375868</v>
      </c>
      <c r="H27" s="6">
        <v>244555</v>
      </c>
      <c r="I27" s="6">
        <v>1102216</v>
      </c>
      <c r="J27" s="6">
        <v>55613</v>
      </c>
      <c r="K27" s="6">
        <v>42997</v>
      </c>
      <c r="L27" s="6">
        <v>95682</v>
      </c>
      <c r="M27" s="6">
        <v>-2.9122706538708654</v>
      </c>
      <c r="N27" s="6">
        <v>4.0420301947570545</v>
      </c>
      <c r="O27" s="6">
        <v>1707175</v>
      </c>
      <c r="P27" s="6">
        <v>7289864</v>
      </c>
      <c r="Q27" s="6">
        <v>1841779</v>
      </c>
      <c r="R27" s="6">
        <v>1426890</v>
      </c>
      <c r="S27" s="6">
        <v>11916496</v>
      </c>
      <c r="T27" s="6">
        <v>11308737</v>
      </c>
      <c r="U27" s="6">
        <v>94.899851432837295</v>
      </c>
    </row>
    <row r="28" spans="1:21" ht="18.75">
      <c r="A28" s="7" t="s">
        <v>44</v>
      </c>
      <c r="B28" s="6">
        <v>97479</v>
      </c>
      <c r="C28" s="6">
        <v>81218.899999999994</v>
      </c>
      <c r="D28" s="6">
        <v>292571</v>
      </c>
      <c r="E28" s="6">
        <v>292571</v>
      </c>
      <c r="F28" s="6">
        <v>0</v>
      </c>
      <c r="G28" s="6">
        <v>368604</v>
      </c>
      <c r="H28" s="6">
        <v>368604</v>
      </c>
      <c r="I28" s="6">
        <v>0</v>
      </c>
      <c r="J28" s="6">
        <v>-152677</v>
      </c>
      <c r="K28" s="6">
        <v>-152680</v>
      </c>
      <c r="L28" s="6">
        <v>12316</v>
      </c>
      <c r="M28" s="6">
        <v>-44.761586960532171</v>
      </c>
      <c r="N28" s="6">
        <v>-41.420331846643009</v>
      </c>
      <c r="O28" s="6">
        <v>710415</v>
      </c>
      <c r="P28" s="6">
        <v>1807277</v>
      </c>
      <c r="Q28" s="6">
        <v>2476888</v>
      </c>
      <c r="R28" s="6">
        <v>157321</v>
      </c>
      <c r="S28" s="6">
        <v>4125098</v>
      </c>
      <c r="T28" s="6">
        <v>4468953</v>
      </c>
      <c r="U28" s="6">
        <v>108.33568075231182</v>
      </c>
    </row>
    <row r="29" spans="1:21" ht="18.75">
      <c r="A29" s="7" t="s">
        <v>50</v>
      </c>
      <c r="B29" s="6">
        <v>62582</v>
      </c>
      <c r="C29" s="6">
        <v>59453</v>
      </c>
      <c r="D29" s="6">
        <v>611712</v>
      </c>
      <c r="E29" s="6">
        <v>93635</v>
      </c>
      <c r="F29" s="6">
        <v>223672</v>
      </c>
      <c r="G29" s="6">
        <v>446490</v>
      </c>
      <c r="H29" s="6">
        <v>72636</v>
      </c>
      <c r="I29" s="6">
        <v>176093</v>
      </c>
      <c r="J29" s="6">
        <v>149632</v>
      </c>
      <c r="K29" s="6">
        <v>146827</v>
      </c>
      <c r="L29" s="6">
        <v>20572</v>
      </c>
      <c r="M29" s="6">
        <v>28.90546260834509</v>
      </c>
      <c r="N29" s="6">
        <v>33.512956617169479</v>
      </c>
      <c r="O29" s="6">
        <v>363753</v>
      </c>
      <c r="P29" s="6">
        <v>306938</v>
      </c>
      <c r="Q29" s="6">
        <v>239471</v>
      </c>
      <c r="R29" s="6">
        <v>255250</v>
      </c>
      <c r="S29" s="6">
        <v>5074191</v>
      </c>
      <c r="T29" s="6">
        <v>818408</v>
      </c>
      <c r="U29" s="6">
        <v>16.128837089498603</v>
      </c>
    </row>
    <row r="30" spans="1:21" ht="18.75">
      <c r="A30" s="7" t="s">
        <v>43</v>
      </c>
      <c r="B30" s="6">
        <v>64739.3</v>
      </c>
      <c r="C30" s="6">
        <v>61415.3</v>
      </c>
      <c r="D30" s="6">
        <v>170544</v>
      </c>
      <c r="E30" s="6">
        <v>166820</v>
      </c>
      <c r="F30" s="6">
        <v>0</v>
      </c>
      <c r="G30" s="6">
        <v>102632</v>
      </c>
      <c r="H30" s="6">
        <v>99189</v>
      </c>
      <c r="I30" s="6">
        <v>0</v>
      </c>
      <c r="J30" s="6">
        <v>45649</v>
      </c>
      <c r="K30" s="6">
        <v>45172</v>
      </c>
      <c r="L30" s="6">
        <v>0</v>
      </c>
      <c r="M30" s="6">
        <v>44.478330345311406</v>
      </c>
      <c r="N30" s="6">
        <v>44.478330345311406</v>
      </c>
      <c r="O30" s="6">
        <v>267101</v>
      </c>
      <c r="P30" s="6">
        <v>187839</v>
      </c>
      <c r="Q30" s="6">
        <v>264246</v>
      </c>
      <c r="R30" s="6">
        <v>865115</v>
      </c>
      <c r="S30" s="6">
        <v>2175217</v>
      </c>
      <c r="T30" s="6">
        <v>1342192</v>
      </c>
      <c r="U30" s="6">
        <v>61.703820814199226</v>
      </c>
    </row>
    <row r="31" spans="1:21" ht="18.75">
      <c r="A31" s="7" t="s">
        <v>21</v>
      </c>
      <c r="B31" s="6">
        <v>45805</v>
      </c>
      <c r="C31" s="6">
        <v>38866</v>
      </c>
      <c r="D31" s="6">
        <v>493532</v>
      </c>
      <c r="E31" s="6">
        <v>0</v>
      </c>
      <c r="F31" s="6">
        <v>0</v>
      </c>
      <c r="G31" s="6">
        <v>410243</v>
      </c>
      <c r="H31" s="6">
        <v>0</v>
      </c>
      <c r="I31" s="6">
        <v>0</v>
      </c>
      <c r="J31" s="6">
        <v>84142</v>
      </c>
      <c r="K31" s="6">
        <v>88999</v>
      </c>
      <c r="L31" s="6">
        <v>19994</v>
      </c>
      <c r="M31" s="6">
        <v>15.636586120908827</v>
      </c>
      <c r="N31" s="6">
        <v>20.51028292987327</v>
      </c>
      <c r="O31" s="6">
        <v>298832</v>
      </c>
      <c r="P31" s="6">
        <v>28893</v>
      </c>
      <c r="Q31" s="6">
        <v>321602</v>
      </c>
      <c r="R31" s="6">
        <v>302255</v>
      </c>
      <c r="S31" s="6">
        <v>3948709</v>
      </c>
      <c r="T31" s="6">
        <v>634228</v>
      </c>
      <c r="U31" s="6">
        <v>16.061654581282138</v>
      </c>
    </row>
    <row r="32" spans="1:21" ht="18.75">
      <c r="A32" s="7" t="s">
        <v>39</v>
      </c>
      <c r="B32" s="6">
        <v>237276.69999999998</v>
      </c>
      <c r="C32" s="6">
        <v>222912</v>
      </c>
      <c r="D32" s="6">
        <v>2009997</v>
      </c>
      <c r="E32" s="6">
        <v>1427900.2072000001</v>
      </c>
      <c r="F32" s="6">
        <v>319914.61490000004</v>
      </c>
      <c r="G32" s="6">
        <v>1508706</v>
      </c>
      <c r="H32" s="6">
        <v>1077580.8066</v>
      </c>
      <c r="I32" s="6">
        <v>238704.98500000004</v>
      </c>
      <c r="J32" s="6">
        <v>310011</v>
      </c>
      <c r="K32" s="6">
        <v>136113</v>
      </c>
      <c r="L32" s="6">
        <v>21628</v>
      </c>
      <c r="M32" s="6">
        <v>19.114592239972534</v>
      </c>
      <c r="N32" s="6">
        <v>20.548138603545024</v>
      </c>
      <c r="O32" s="6">
        <v>3128654</v>
      </c>
      <c r="P32" s="6">
        <v>4173833</v>
      </c>
      <c r="Q32" s="6">
        <v>1879811</v>
      </c>
      <c r="R32" s="6">
        <v>1737476</v>
      </c>
      <c r="S32" s="6">
        <v>15627293</v>
      </c>
      <c r="T32" s="6">
        <v>7862726</v>
      </c>
      <c r="U32" s="6">
        <v>50.314062710669084</v>
      </c>
    </row>
    <row r="33" spans="1:21" ht="18.75">
      <c r="A33" s="7" t="s">
        <v>46</v>
      </c>
      <c r="B33" s="6">
        <v>106867</v>
      </c>
      <c r="C33" s="6">
        <v>78013</v>
      </c>
      <c r="D33" s="6">
        <v>180445</v>
      </c>
      <c r="E33" s="6">
        <v>180445</v>
      </c>
      <c r="F33" s="6">
        <v>0</v>
      </c>
      <c r="G33" s="6">
        <v>117993</v>
      </c>
      <c r="H33" s="6">
        <v>117993</v>
      </c>
      <c r="I33" s="6">
        <v>0</v>
      </c>
      <c r="J33" s="6">
        <v>53781</v>
      </c>
      <c r="K33" s="6">
        <v>54489</v>
      </c>
      <c r="L33" s="6">
        <v>4102</v>
      </c>
      <c r="M33" s="6">
        <v>42.103345113693187</v>
      </c>
      <c r="N33" s="6">
        <v>45.57982253184511</v>
      </c>
      <c r="O33" s="6">
        <v>79140</v>
      </c>
      <c r="P33" s="6">
        <v>190249</v>
      </c>
      <c r="Q33" s="6">
        <v>258669</v>
      </c>
      <c r="R33" s="6">
        <v>164906</v>
      </c>
      <c r="S33" s="6">
        <v>2206370</v>
      </c>
      <c r="T33" s="6">
        <v>787281</v>
      </c>
      <c r="U33" s="6">
        <v>35.682183858555</v>
      </c>
    </row>
    <row r="34" spans="1:21" ht="18.75">
      <c r="A34" s="7" t="s">
        <v>20</v>
      </c>
      <c r="B34" s="6">
        <v>42462</v>
      </c>
      <c r="C34" s="6">
        <v>34968</v>
      </c>
      <c r="D34" s="6">
        <v>3583176</v>
      </c>
      <c r="E34" s="6">
        <v>79421</v>
      </c>
      <c r="F34" s="6">
        <v>3480628</v>
      </c>
      <c r="G34" s="6">
        <v>4303246</v>
      </c>
      <c r="H34" s="6">
        <v>67273</v>
      </c>
      <c r="I34" s="6">
        <v>4220735</v>
      </c>
      <c r="J34" s="6">
        <v>-1448103</v>
      </c>
      <c r="K34" s="6">
        <v>-1448524</v>
      </c>
      <c r="L34" s="6">
        <v>63037</v>
      </c>
      <c r="M34" s="6">
        <v>-35.116281988062035</v>
      </c>
      <c r="N34" s="6">
        <v>-33.651411051099565</v>
      </c>
      <c r="O34" s="6">
        <v>4051580</v>
      </c>
      <c r="P34" s="6">
        <v>24846339</v>
      </c>
      <c r="Q34" s="6">
        <v>1965154</v>
      </c>
      <c r="R34" s="6">
        <v>4514993</v>
      </c>
      <c r="S34" s="6">
        <v>24737184</v>
      </c>
      <c r="T34" s="6">
        <v>32273538</v>
      </c>
      <c r="U34" s="6">
        <v>130.46569084015383</v>
      </c>
    </row>
    <row r="35" spans="1:21" ht="18.75">
      <c r="A35" s="7" t="s">
        <v>31</v>
      </c>
      <c r="B35" s="6">
        <v>124931.9</v>
      </c>
      <c r="C35" s="6">
        <v>81251</v>
      </c>
      <c r="D35" s="6">
        <v>181370</v>
      </c>
      <c r="E35" s="6">
        <v>0</v>
      </c>
      <c r="F35" s="6">
        <v>0</v>
      </c>
      <c r="G35" s="6">
        <v>264220</v>
      </c>
      <c r="H35" s="6">
        <v>0</v>
      </c>
      <c r="I35" s="6">
        <v>0</v>
      </c>
      <c r="J35" s="6">
        <v>51586</v>
      </c>
      <c r="K35" s="6">
        <v>46068</v>
      </c>
      <c r="L35" s="6">
        <v>6316</v>
      </c>
      <c r="M35" s="6">
        <v>17.133449398228748</v>
      </c>
      <c r="N35" s="6">
        <v>19.523881613806676</v>
      </c>
      <c r="O35" s="6">
        <v>229156</v>
      </c>
      <c r="P35" s="6">
        <v>150446</v>
      </c>
      <c r="Q35" s="6">
        <v>264956</v>
      </c>
      <c r="R35" s="6">
        <v>251879</v>
      </c>
      <c r="S35" s="6">
        <v>3018738</v>
      </c>
      <c r="T35" s="6">
        <v>709142</v>
      </c>
      <c r="U35" s="6">
        <v>23.491339758534856</v>
      </c>
    </row>
    <row r="36" spans="1:21" ht="18.75">
      <c r="A36" s="7" t="s">
        <v>29</v>
      </c>
      <c r="B36" s="6">
        <v>65653</v>
      </c>
      <c r="C36" s="6">
        <v>61996</v>
      </c>
      <c r="D36" s="6">
        <v>277490</v>
      </c>
      <c r="E36" s="6">
        <v>0</v>
      </c>
      <c r="F36" s="6">
        <v>0</v>
      </c>
      <c r="G36" s="6">
        <v>192534</v>
      </c>
      <c r="H36" s="6">
        <v>0</v>
      </c>
      <c r="I36" s="6">
        <v>0</v>
      </c>
      <c r="J36" s="6">
        <v>56978</v>
      </c>
      <c r="K36" s="6">
        <v>56978</v>
      </c>
      <c r="L36" s="6">
        <v>0</v>
      </c>
      <c r="M36" s="6">
        <v>29.59373409371851</v>
      </c>
      <c r="N36" s="6">
        <v>29.59373409371851</v>
      </c>
      <c r="O36" s="6">
        <v>334969</v>
      </c>
      <c r="P36" s="6">
        <v>1283718</v>
      </c>
      <c r="Q36" s="6">
        <v>656709</v>
      </c>
      <c r="R36" s="6">
        <v>235856</v>
      </c>
      <c r="S36" s="6">
        <v>4729152</v>
      </c>
      <c r="T36" s="6">
        <v>2207143</v>
      </c>
      <c r="U36" s="6">
        <v>46.671009940048449</v>
      </c>
    </row>
    <row r="37" spans="1:21" ht="18.75">
      <c r="A37" s="7" t="s">
        <v>30</v>
      </c>
      <c r="B37" s="6">
        <v>119040</v>
      </c>
      <c r="C37" s="6">
        <v>94742</v>
      </c>
      <c r="D37" s="6">
        <v>377162</v>
      </c>
      <c r="E37" s="6">
        <v>0</v>
      </c>
      <c r="F37" s="6">
        <v>0</v>
      </c>
      <c r="G37" s="6">
        <v>315670</v>
      </c>
      <c r="H37" s="6">
        <v>0</v>
      </c>
      <c r="I37" s="6">
        <v>0</v>
      </c>
      <c r="J37" s="6">
        <v>24259</v>
      </c>
      <c r="K37" s="6">
        <v>23573</v>
      </c>
      <c r="L37" s="6">
        <v>0</v>
      </c>
      <c r="M37" s="6">
        <v>7.6849241296290431</v>
      </c>
      <c r="N37" s="6">
        <v>7.6849241296290431</v>
      </c>
      <c r="O37" s="6">
        <v>383287</v>
      </c>
      <c r="P37" s="6">
        <v>1279045</v>
      </c>
      <c r="Q37" s="6">
        <v>537759</v>
      </c>
      <c r="R37" s="6">
        <v>532985</v>
      </c>
      <c r="S37" s="6">
        <v>5082562</v>
      </c>
      <c r="T37" s="6">
        <v>2447888</v>
      </c>
      <c r="U37" s="6">
        <v>48.162481834948593</v>
      </c>
    </row>
    <row r="38" spans="1:21" ht="18.75">
      <c r="A38" s="7" t="s">
        <v>34</v>
      </c>
      <c r="B38" s="6">
        <v>116226.8</v>
      </c>
      <c r="C38" s="6">
        <v>63623</v>
      </c>
      <c r="D38" s="6">
        <v>91008</v>
      </c>
      <c r="E38" s="6">
        <v>0</v>
      </c>
      <c r="F38" s="6">
        <v>0</v>
      </c>
      <c r="G38" s="6">
        <v>64297</v>
      </c>
      <c r="H38" s="6">
        <v>0</v>
      </c>
      <c r="I38" s="6">
        <v>0</v>
      </c>
      <c r="J38" s="6">
        <v>27818</v>
      </c>
      <c r="K38" s="6">
        <v>24854</v>
      </c>
      <c r="L38" s="6">
        <v>5368</v>
      </c>
      <c r="M38" s="6">
        <v>34.916092508204116</v>
      </c>
      <c r="N38" s="6">
        <v>43.264849059831718</v>
      </c>
      <c r="O38" s="6">
        <v>55760</v>
      </c>
      <c r="P38" s="6">
        <v>109501</v>
      </c>
      <c r="Q38" s="6">
        <v>61662</v>
      </c>
      <c r="R38" s="6">
        <v>124485</v>
      </c>
      <c r="S38" s="6">
        <v>1109878</v>
      </c>
      <c r="T38" s="6">
        <v>303518</v>
      </c>
      <c r="U38" s="6">
        <v>27.346969666936367</v>
      </c>
    </row>
    <row r="39" spans="1:21" ht="18.75">
      <c r="A39" s="7" t="s">
        <v>51</v>
      </c>
      <c r="B39" s="6">
        <v>41170</v>
      </c>
      <c r="C39" s="6">
        <v>36506</v>
      </c>
      <c r="D39" s="6">
        <v>67809</v>
      </c>
      <c r="E39" s="6">
        <v>0</v>
      </c>
      <c r="F39" s="6">
        <v>0</v>
      </c>
      <c r="G39" s="6">
        <v>57827</v>
      </c>
      <c r="H39" s="6">
        <v>0</v>
      </c>
      <c r="I39" s="6">
        <v>0</v>
      </c>
      <c r="J39" s="6">
        <v>4224</v>
      </c>
      <c r="K39" s="6">
        <v>4177</v>
      </c>
      <c r="L39" s="6">
        <v>0</v>
      </c>
      <c r="M39" s="6">
        <v>7.3045463191934559</v>
      </c>
      <c r="N39" s="6">
        <v>7.3045463191934559</v>
      </c>
      <c r="O39" s="6">
        <v>96204</v>
      </c>
      <c r="P39" s="6">
        <v>12517</v>
      </c>
      <c r="Q39" s="6">
        <v>257183</v>
      </c>
      <c r="R39" s="6">
        <v>106975</v>
      </c>
      <c r="S39" s="6">
        <v>1442446</v>
      </c>
      <c r="T39" s="6">
        <v>408764</v>
      </c>
      <c r="U39" s="6">
        <v>28.338253217104835</v>
      </c>
    </row>
    <row r="40" spans="1:21" ht="18.75">
      <c r="A40" s="7" t="s">
        <v>28</v>
      </c>
      <c r="B40" s="6">
        <v>173328.40000000002</v>
      </c>
      <c r="C40" s="6">
        <v>159664</v>
      </c>
      <c r="D40" s="6">
        <v>566348</v>
      </c>
      <c r="E40" s="6">
        <v>530388</v>
      </c>
      <c r="F40" s="6">
        <v>27772</v>
      </c>
      <c r="G40" s="6">
        <v>456931</v>
      </c>
      <c r="H40" s="6">
        <v>422330</v>
      </c>
      <c r="I40" s="6">
        <v>26671</v>
      </c>
      <c r="J40" s="6">
        <v>68883</v>
      </c>
      <c r="K40" s="6">
        <v>65565</v>
      </c>
      <c r="L40" s="6">
        <v>0</v>
      </c>
      <c r="M40" s="6">
        <v>15.075142636415565</v>
      </c>
      <c r="N40" s="6">
        <v>15.075142636415565</v>
      </c>
      <c r="O40" s="6">
        <v>744961</v>
      </c>
      <c r="P40" s="6">
        <v>819179</v>
      </c>
      <c r="Q40" s="6">
        <v>596115</v>
      </c>
      <c r="R40" s="6">
        <v>949598</v>
      </c>
      <c r="S40" s="6">
        <v>6539277</v>
      </c>
      <c r="T40" s="6">
        <v>2444500</v>
      </c>
      <c r="U40" s="6">
        <v>37.38180841704672</v>
      </c>
    </row>
    <row r="41" spans="1:21" ht="18.75">
      <c r="A41" s="7" t="s">
        <v>16</v>
      </c>
      <c r="B41" s="6">
        <v>38177</v>
      </c>
      <c r="C41" s="6">
        <v>32711</v>
      </c>
      <c r="D41" s="6">
        <v>337495</v>
      </c>
      <c r="E41" s="6">
        <v>0</v>
      </c>
      <c r="F41" s="6">
        <v>0</v>
      </c>
      <c r="G41" s="6">
        <v>257346</v>
      </c>
      <c r="H41" s="6">
        <v>0</v>
      </c>
      <c r="I41" s="6">
        <v>0</v>
      </c>
      <c r="J41" s="6">
        <v>33251</v>
      </c>
      <c r="K41" s="6">
        <v>33251</v>
      </c>
      <c r="L41" s="6">
        <v>0</v>
      </c>
      <c r="M41" s="6">
        <v>12.920737062165333</v>
      </c>
      <c r="N41" s="6">
        <v>12.920737062165333</v>
      </c>
      <c r="O41" s="6">
        <v>265285</v>
      </c>
      <c r="P41" s="6">
        <v>1015599</v>
      </c>
      <c r="Q41" s="6">
        <v>623147</v>
      </c>
      <c r="R41" s="6">
        <v>274292</v>
      </c>
      <c r="S41" s="6">
        <v>3477609</v>
      </c>
      <c r="T41" s="6">
        <v>1932915</v>
      </c>
      <c r="U41" s="6">
        <v>55.581722959654179</v>
      </c>
    </row>
    <row r="42" spans="1:21" ht="18.75">
      <c r="A42" s="7" t="s">
        <v>45</v>
      </c>
      <c r="B42" s="6">
        <v>10731</v>
      </c>
      <c r="C42" s="6">
        <v>8383</v>
      </c>
      <c r="D42" s="6">
        <v>30128</v>
      </c>
      <c r="E42" s="6">
        <v>30128</v>
      </c>
      <c r="F42" s="6">
        <v>0</v>
      </c>
      <c r="G42" s="6">
        <v>14999</v>
      </c>
      <c r="H42" s="6">
        <v>14999</v>
      </c>
      <c r="I42" s="6">
        <v>0</v>
      </c>
      <c r="J42" s="6">
        <v>15129</v>
      </c>
      <c r="K42" s="6">
        <v>15011</v>
      </c>
      <c r="L42" s="6">
        <v>0</v>
      </c>
      <c r="M42" s="6">
        <v>100.86672444829657</v>
      </c>
      <c r="N42" s="6">
        <v>100.86672444829657</v>
      </c>
      <c r="O42" s="6">
        <v>978</v>
      </c>
      <c r="P42" s="6">
        <v>1002</v>
      </c>
      <c r="Q42" s="6">
        <v>0</v>
      </c>
      <c r="R42" s="6">
        <v>1276</v>
      </c>
      <c r="S42" s="6">
        <v>168985</v>
      </c>
      <c r="T42" s="6">
        <v>7836</v>
      </c>
      <c r="U42" s="6">
        <v>4.637097967275202</v>
      </c>
    </row>
    <row r="43" spans="1:21" ht="18.75">
      <c r="A43" s="12" t="s">
        <v>37</v>
      </c>
      <c r="B43" s="6">
        <v>55167</v>
      </c>
      <c r="C43" s="6">
        <v>48060</v>
      </c>
      <c r="D43" s="6">
        <v>172520</v>
      </c>
      <c r="E43" s="6">
        <v>172520</v>
      </c>
      <c r="F43" s="6">
        <v>0</v>
      </c>
      <c r="G43" s="6">
        <v>130030</v>
      </c>
      <c r="H43" s="6">
        <v>130030</v>
      </c>
      <c r="I43" s="6">
        <v>0</v>
      </c>
      <c r="J43" s="6">
        <v>32575</v>
      </c>
      <c r="K43" s="6">
        <v>32558</v>
      </c>
      <c r="L43" s="6">
        <v>0</v>
      </c>
      <c r="M43" s="6">
        <v>25.051911097439049</v>
      </c>
      <c r="N43" s="6">
        <v>25.051911097439049</v>
      </c>
      <c r="O43" s="6">
        <v>178007</v>
      </c>
      <c r="P43" s="6">
        <v>126247</v>
      </c>
      <c r="Q43" s="6">
        <v>252457</v>
      </c>
      <c r="R43" s="6">
        <v>69218</v>
      </c>
      <c r="S43" s="6">
        <v>1529834</v>
      </c>
      <c r="T43" s="6">
        <v>472549</v>
      </c>
      <c r="U43" s="6">
        <v>30.888906901010177</v>
      </c>
    </row>
    <row r="44" spans="1:21" ht="18.75">
      <c r="A44" s="7" t="s">
        <v>13</v>
      </c>
      <c r="B44" s="6">
        <v>56912</v>
      </c>
      <c r="C44" s="6">
        <v>51274</v>
      </c>
      <c r="D44" s="6">
        <v>106100</v>
      </c>
      <c r="E44" s="6">
        <v>0</v>
      </c>
      <c r="F44" s="6">
        <v>7415</v>
      </c>
      <c r="G44" s="6">
        <v>81238</v>
      </c>
      <c r="H44" s="6">
        <v>0</v>
      </c>
      <c r="I44" s="6">
        <v>0</v>
      </c>
      <c r="J44" s="6">
        <v>8030</v>
      </c>
      <c r="K44" s="6">
        <v>7625</v>
      </c>
      <c r="L44" s="6">
        <v>0</v>
      </c>
      <c r="M44" s="6">
        <v>9.8845367931263688</v>
      </c>
      <c r="N44" s="6">
        <v>9.8845367931263688</v>
      </c>
      <c r="O44" s="6">
        <v>285102</v>
      </c>
      <c r="P44" s="6">
        <v>213828</v>
      </c>
      <c r="Q44" s="6">
        <v>258172</v>
      </c>
      <c r="R44" s="6">
        <v>160910</v>
      </c>
      <c r="S44" s="6">
        <v>1390195</v>
      </c>
      <c r="T44" s="6">
        <v>630325</v>
      </c>
      <c r="U44" s="6">
        <v>45.340761547840415</v>
      </c>
    </row>
    <row r="45" spans="1:21" ht="18.75">
      <c r="A45" s="7" t="s">
        <v>48</v>
      </c>
      <c r="B45" s="6">
        <v>51702</v>
      </c>
      <c r="C45" s="6">
        <v>42929</v>
      </c>
      <c r="D45" s="6">
        <v>191827</v>
      </c>
      <c r="E45" s="6">
        <v>107023</v>
      </c>
      <c r="F45" s="6">
        <v>84804</v>
      </c>
      <c r="G45" s="6">
        <v>218717</v>
      </c>
      <c r="H45" s="6">
        <v>103133</v>
      </c>
      <c r="I45" s="6">
        <v>115584</v>
      </c>
      <c r="J45" s="6">
        <v>-133602</v>
      </c>
      <c r="K45" s="6">
        <v>-133614</v>
      </c>
      <c r="L45" s="6">
        <v>0</v>
      </c>
      <c r="M45" s="6">
        <v>-61.084415020323071</v>
      </c>
      <c r="N45" s="6">
        <v>-61.084415020323071</v>
      </c>
      <c r="O45" s="6">
        <v>680167</v>
      </c>
      <c r="P45" s="6">
        <v>1669947</v>
      </c>
      <c r="Q45" s="6">
        <v>1218965</v>
      </c>
      <c r="R45" s="6">
        <v>745959</v>
      </c>
      <c r="S45" s="6">
        <v>3099274</v>
      </c>
      <c r="T45" s="6">
        <v>2888912</v>
      </c>
      <c r="U45" s="6">
        <v>93.212539452787979</v>
      </c>
    </row>
    <row r="46" spans="1:21" ht="18.75">
      <c r="A46" s="7" t="s">
        <v>27</v>
      </c>
      <c r="B46" s="11">
        <v>106048.09999999999</v>
      </c>
      <c r="C46" s="11">
        <v>99709.9</v>
      </c>
      <c r="D46" s="6">
        <v>947877</v>
      </c>
      <c r="E46" s="6">
        <v>870218</v>
      </c>
      <c r="F46" s="6">
        <v>55725</v>
      </c>
      <c r="G46" s="6">
        <v>575560</v>
      </c>
      <c r="H46" s="6">
        <v>520047</v>
      </c>
      <c r="I46" s="6">
        <v>42845</v>
      </c>
      <c r="J46" s="11">
        <v>370941</v>
      </c>
      <c r="K46" s="6">
        <v>346325</v>
      </c>
      <c r="L46" s="6">
        <v>2494</v>
      </c>
      <c r="M46" s="6">
        <v>64.015393703523529</v>
      </c>
      <c r="N46" s="6">
        <v>64.448710820765868</v>
      </c>
      <c r="O46" s="11">
        <v>2207899</v>
      </c>
      <c r="P46" s="6">
        <v>433165</v>
      </c>
      <c r="Q46" s="6">
        <v>674778</v>
      </c>
      <c r="R46" s="11">
        <v>1133164</v>
      </c>
      <c r="S46" s="6">
        <v>10247763</v>
      </c>
      <c r="T46" s="11">
        <v>2373138</v>
      </c>
      <c r="U46" s="6">
        <v>23.157619862988636</v>
      </c>
    </row>
    <row r="47" spans="1:21" ht="18.75">
      <c r="A47" s="7" t="s">
        <v>14</v>
      </c>
      <c r="B47" s="6">
        <v>147934</v>
      </c>
      <c r="C47" s="6">
        <v>110890.49999999999</v>
      </c>
      <c r="D47" s="6">
        <v>320993</v>
      </c>
      <c r="E47" s="6">
        <v>153291</v>
      </c>
      <c r="F47" s="6">
        <v>159223</v>
      </c>
      <c r="G47" s="6">
        <v>245578</v>
      </c>
      <c r="H47" s="6">
        <v>102391</v>
      </c>
      <c r="I47" s="6">
        <v>135691</v>
      </c>
      <c r="J47" s="6">
        <v>66748</v>
      </c>
      <c r="K47" s="6">
        <v>64995</v>
      </c>
      <c r="L47" s="6">
        <v>7270</v>
      </c>
      <c r="M47" s="6">
        <v>24.219596217902257</v>
      </c>
      <c r="N47" s="6">
        <v>27.179959116859003</v>
      </c>
      <c r="O47" s="6">
        <v>1186773</v>
      </c>
      <c r="P47" s="6">
        <v>375895</v>
      </c>
      <c r="Q47" s="6">
        <v>910104</v>
      </c>
      <c r="R47" s="6">
        <v>1096673</v>
      </c>
      <c r="S47" s="6">
        <v>4220995</v>
      </c>
      <c r="T47" s="6">
        <v>2403146</v>
      </c>
      <c r="U47" s="6">
        <v>56.93316386302282</v>
      </c>
    </row>
    <row r="48" spans="1:21" ht="18.75">
      <c r="A48" s="12" t="s">
        <v>10</v>
      </c>
      <c r="B48" s="6">
        <v>115728</v>
      </c>
      <c r="C48" s="6">
        <v>88986</v>
      </c>
      <c r="D48" s="6">
        <v>343077</v>
      </c>
      <c r="E48" s="6">
        <v>280476</v>
      </c>
      <c r="F48" s="6">
        <v>54214</v>
      </c>
      <c r="G48" s="6">
        <v>261380</v>
      </c>
      <c r="H48" s="6">
        <v>205888</v>
      </c>
      <c r="I48" s="6">
        <v>42709</v>
      </c>
      <c r="J48" s="6">
        <v>49103</v>
      </c>
      <c r="K48" s="6">
        <v>47420</v>
      </c>
      <c r="L48" s="6">
        <v>876</v>
      </c>
      <c r="M48" s="6">
        <v>18.450914377534623</v>
      </c>
      <c r="N48" s="6">
        <v>18.786058611982554</v>
      </c>
      <c r="O48" s="6">
        <v>413452</v>
      </c>
      <c r="P48" s="6">
        <v>310033</v>
      </c>
      <c r="Q48" s="6">
        <v>318788</v>
      </c>
      <c r="R48" s="6">
        <v>1175558</v>
      </c>
      <c r="S48" s="17">
        <v>3478950</v>
      </c>
      <c r="T48" s="17">
        <v>1821888</v>
      </c>
      <c r="U48" s="6">
        <v>52.368904410813613</v>
      </c>
    </row>
    <row r="49" spans="1:21" ht="18.75">
      <c r="A49" s="5" t="s">
        <v>8</v>
      </c>
      <c r="B49" s="6">
        <v>94853.5</v>
      </c>
      <c r="C49" s="6">
        <v>71241</v>
      </c>
      <c r="D49" s="6">
        <v>343347</v>
      </c>
      <c r="E49" s="6">
        <v>341979</v>
      </c>
      <c r="F49" s="6">
        <v>823</v>
      </c>
      <c r="G49" s="6">
        <v>229059</v>
      </c>
      <c r="H49" s="6">
        <v>227663</v>
      </c>
      <c r="I49" s="6">
        <v>726</v>
      </c>
      <c r="J49" s="6">
        <v>103072</v>
      </c>
      <c r="K49" s="6">
        <v>102883</v>
      </c>
      <c r="L49" s="6">
        <v>0</v>
      </c>
      <c r="M49" s="6">
        <v>44.998013612213441</v>
      </c>
      <c r="N49" s="6">
        <v>44.998013612213441</v>
      </c>
      <c r="O49" s="6">
        <v>176808</v>
      </c>
      <c r="P49" s="6">
        <v>155087</v>
      </c>
      <c r="Q49" s="6">
        <v>74501</v>
      </c>
      <c r="R49" s="6">
        <v>252553</v>
      </c>
      <c r="S49" s="17">
        <v>2600153</v>
      </c>
      <c r="T49" s="17">
        <v>486137</v>
      </c>
      <c r="U49" s="6">
        <v>18.69647670733222</v>
      </c>
    </row>
    <row r="50" spans="1:21" ht="18.75">
      <c r="A50" s="8" t="s">
        <v>7</v>
      </c>
      <c r="B50" s="9">
        <f>SUM(B7:B49)</f>
        <v>5451884.2000000002</v>
      </c>
      <c r="C50" s="9">
        <f t="shared" ref="C50:T50" si="0">SUM(C7:C49)</f>
        <v>4519608.8</v>
      </c>
      <c r="D50" s="9">
        <f t="shared" si="0"/>
        <v>22455384</v>
      </c>
      <c r="E50" s="9">
        <f t="shared" si="0"/>
        <v>8968358.2072000001</v>
      </c>
      <c r="F50" s="9">
        <f t="shared" si="0"/>
        <v>6698843.6149000004</v>
      </c>
      <c r="G50" s="9">
        <f t="shared" si="0"/>
        <v>18833170</v>
      </c>
      <c r="H50" s="9">
        <f t="shared" si="0"/>
        <v>6372612.7066000002</v>
      </c>
      <c r="I50" s="9">
        <f t="shared" si="0"/>
        <v>7036965.9849999994</v>
      </c>
      <c r="J50" s="9">
        <f t="shared" si="0"/>
        <v>1540231</v>
      </c>
      <c r="K50" s="9">
        <f t="shared" si="0"/>
        <v>1296802</v>
      </c>
      <c r="L50" s="9">
        <f t="shared" si="0"/>
        <v>316865.60505999997</v>
      </c>
      <c r="M50" s="9">
        <f>(J50-L50)/G50*100</f>
        <v>6.4958017951306122</v>
      </c>
      <c r="N50" s="9">
        <f>J50/G50*100</f>
        <v>8.1782886258659602</v>
      </c>
      <c r="O50" s="9">
        <f t="shared" si="0"/>
        <v>27011062</v>
      </c>
      <c r="P50" s="9">
        <f t="shared" si="0"/>
        <v>63806452</v>
      </c>
      <c r="Q50" s="9">
        <f t="shared" si="0"/>
        <v>26312822</v>
      </c>
      <c r="R50" s="9">
        <f t="shared" si="0"/>
        <v>26504093</v>
      </c>
      <c r="S50" s="9">
        <f t="shared" si="0"/>
        <v>204351672</v>
      </c>
      <c r="T50" s="9">
        <f>SUM(T7:T49)</f>
        <v>119753503</v>
      </c>
      <c r="U50" s="10">
        <f>T50/S50*100</f>
        <v>58.601675155366486</v>
      </c>
    </row>
  </sheetData>
  <sortState ref="A7:W49">
    <sortCondition ref="A7:A49"/>
  </sortState>
  <mergeCells count="20">
    <mergeCell ref="Q4:Q5"/>
    <mergeCell ref="R4:R5"/>
    <mergeCell ref="S4:S5"/>
    <mergeCell ref="T4:T5"/>
    <mergeCell ref="U4:U5"/>
    <mergeCell ref="K4:K5"/>
    <mergeCell ref="L4:L5"/>
    <mergeCell ref="M4:M5"/>
    <mergeCell ref="N4:N5"/>
    <mergeCell ref="O4:O5"/>
    <mergeCell ref="P4:P5"/>
    <mergeCell ref="A1:T1"/>
    <mergeCell ref="A2:T2"/>
    <mergeCell ref="A3:T3"/>
    <mergeCell ref="A4:A5"/>
    <mergeCell ref="B4:B5"/>
    <mergeCell ref="C4:C5"/>
    <mergeCell ref="D4:F4"/>
    <mergeCell ref="G4:I4"/>
    <mergeCell ref="J4:J5"/>
  </mergeCells>
  <pageMargins left="0.19685039370078741" right="0.15748031496062992" top="0.23622047244094491" bottom="0.15748031496062992" header="0.19685039370078741" footer="0.15748031496062992"/>
  <pageSetup paperSize="9" scale="53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районов</vt:lpstr>
      <vt:lpstr>'свод районов'!Область_печати</vt:lpstr>
    </vt:vector>
  </TitlesOfParts>
  <Company>MSH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UVAROVA</dc:creator>
  <cp:lastModifiedBy>skobelkina</cp:lastModifiedBy>
  <cp:lastPrinted>2017-07-31T11:59:29Z</cp:lastPrinted>
  <dcterms:created xsi:type="dcterms:W3CDTF">2005-02-15T09:18:38Z</dcterms:created>
  <dcterms:modified xsi:type="dcterms:W3CDTF">2018-07-03T13:09:45Z</dcterms:modified>
</cp:coreProperties>
</file>